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001\Desktop\ΠΣ ΙΑΤΡΙΚΩΝ 21-22\ΠΡΑΚΤΙΚΗ ΑΣΚΗΣΗ\"/>
    </mc:Choice>
  </mc:AlternateContent>
  <xr:revisionPtr revIDLastSave="0" documentId="13_ncr:1_{9697237D-1CD7-41E4-9181-A0CA39FACA0D}" xr6:coauthVersionLast="36" xr6:coauthVersionMax="36" xr10:uidLastSave="{00000000-0000-0000-0000-000000000000}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3725" tabRatio="916" activeTab="6" xr2:uid="{00000000-000D-0000-FFFF-FFFF00000000}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91029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B1" authorId="0" shapeId="0" xr:uid="{00000000-0006-0000-0700-000001000000}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<sst xmlns="http://schemas.openxmlformats.org/spreadsheetml/2006/main" count="430" uniqueCount="44">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</sst>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9" fillId="3" borderId="6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topLeftCell="A16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44655</v>
      </c>
      <c r="D20" s="41" t="s">
        <v>31</v>
      </c>
    </row>
    <row r="21" spans="1:4" x14ac:dyDescent="0.25">
      <c r="B21" s="48" t="s">
        <v>40</v>
      </c>
      <c r="C21" s="49">
        <f>C20+24*7-3</f>
        <v>44820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43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44655</v>
      </c>
      <c r="E3" s="97">
        <f>WEEKDAY(D3)</f>
        <v>2</v>
      </c>
      <c r="F3" s="98"/>
      <c r="G3" s="98"/>
    </row>
    <row r="4" spans="2:14" ht="18.75" customHeight="1" x14ac:dyDescent="0.25">
      <c r="B4" s="15">
        <v>1</v>
      </c>
      <c r="C4" s="14" t="s">
        <v>10</v>
      </c>
      <c r="D4" s="38">
        <f>D3+4</f>
        <v>44659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44655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44656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44657</v>
      </c>
      <c r="C9" s="29"/>
      <c r="D9" s="33"/>
      <c r="F9" s="82" t="s">
        <v>39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44658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44659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44662</v>
      </c>
      <c r="E17" s="80">
        <f>D17</f>
        <v>44662</v>
      </c>
      <c r="F17" s="81"/>
      <c r="G17" s="8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44666</v>
      </c>
      <c r="E18" s="80">
        <f>D18</f>
        <v>44666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44662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44663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44664</v>
      </c>
      <c r="C23" s="29"/>
      <c r="D23" s="33"/>
      <c r="F23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83"/>
      <c r="H23" s="83"/>
      <c r="I23" s="83"/>
      <c r="J23" s="83"/>
      <c r="K23" s="83"/>
      <c r="L23" s="83"/>
      <c r="M23" s="84"/>
    </row>
    <row r="24" spans="2:13" ht="76.5" customHeight="1" x14ac:dyDescent="0.25">
      <c r="B24" s="31">
        <f>B23+1</f>
        <v>44665</v>
      </c>
      <c r="C24" s="29"/>
      <c r="D24" s="33"/>
      <c r="F24" s="85"/>
      <c r="G24" s="86"/>
      <c r="H24" s="86"/>
      <c r="I24" s="86"/>
      <c r="J24" s="86"/>
      <c r="K24" s="86"/>
      <c r="L24" s="86"/>
      <c r="M24" s="87"/>
    </row>
    <row r="25" spans="2:13" ht="76.5" customHeight="1" x14ac:dyDescent="0.25">
      <c r="B25" s="34">
        <f>B24+1</f>
        <v>44666</v>
      </c>
      <c r="C25" s="30"/>
      <c r="D25" s="36"/>
      <c r="F25" s="88"/>
      <c r="G25" s="89"/>
      <c r="H25" s="89"/>
      <c r="I25" s="89"/>
      <c r="J25" s="89"/>
      <c r="K25" s="89"/>
      <c r="L25" s="89"/>
      <c r="M25" s="90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44669</v>
      </c>
      <c r="E31" s="80">
        <f>D31</f>
        <v>44669</v>
      </c>
      <c r="F31" s="81"/>
      <c r="G31" s="8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44673</v>
      </c>
      <c r="E32" s="80">
        <f>D32</f>
        <v>44673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44669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44670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44671</v>
      </c>
      <c r="C37" s="32"/>
      <c r="D37" s="33"/>
      <c r="F37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83"/>
      <c r="H37" s="83"/>
      <c r="I37" s="83"/>
      <c r="J37" s="83"/>
      <c r="K37" s="83"/>
      <c r="L37" s="83"/>
      <c r="M37" s="84"/>
    </row>
    <row r="38" spans="2:13" ht="76.5" customHeight="1" x14ac:dyDescent="0.25">
      <c r="B38" s="31">
        <f>B37+1</f>
        <v>44672</v>
      </c>
      <c r="C38" s="32"/>
      <c r="D38" s="33"/>
      <c r="F38" s="85"/>
      <c r="G38" s="86"/>
      <c r="H38" s="86"/>
      <c r="I38" s="86"/>
      <c r="J38" s="86"/>
      <c r="K38" s="86"/>
      <c r="L38" s="86"/>
      <c r="M38" s="87"/>
    </row>
    <row r="39" spans="2:13" ht="76.5" customHeight="1" x14ac:dyDescent="0.25">
      <c r="B39" s="34">
        <f>B38+1</f>
        <v>44673</v>
      </c>
      <c r="C39" s="35"/>
      <c r="D39" s="36"/>
      <c r="F39" s="88"/>
      <c r="G39" s="89"/>
      <c r="H39" s="89"/>
      <c r="I39" s="89"/>
      <c r="J39" s="89"/>
      <c r="K39" s="89"/>
      <c r="L39" s="89"/>
      <c r="M39" s="90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44676</v>
      </c>
      <c r="E45" s="80">
        <f>D45</f>
        <v>44676</v>
      </c>
      <c r="F45" s="81"/>
      <c r="G45" s="8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44680</v>
      </c>
      <c r="E46" s="80">
        <f>D46</f>
        <v>44680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44676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44677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44678</v>
      </c>
      <c r="C51" s="32"/>
      <c r="D51" s="33"/>
      <c r="F51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83"/>
      <c r="H51" s="83"/>
      <c r="I51" s="83"/>
      <c r="J51" s="83"/>
      <c r="K51" s="83"/>
      <c r="L51" s="83"/>
      <c r="M51" s="84"/>
    </row>
    <row r="52" spans="2:13" ht="76.5" customHeight="1" x14ac:dyDescent="0.25">
      <c r="B52" s="31">
        <f>B51+1</f>
        <v>44679</v>
      </c>
      <c r="C52" s="32"/>
      <c r="D52" s="33"/>
      <c r="F52" s="85"/>
      <c r="G52" s="86"/>
      <c r="H52" s="86"/>
      <c r="I52" s="86"/>
      <c r="J52" s="86"/>
      <c r="K52" s="86"/>
      <c r="L52" s="86"/>
      <c r="M52" s="87"/>
    </row>
    <row r="53" spans="2:13" ht="76.5" customHeight="1" x14ac:dyDescent="0.25">
      <c r="B53" s="34">
        <f>B52+1</f>
        <v>44680</v>
      </c>
      <c r="C53" s="35"/>
      <c r="D53" s="36"/>
      <c r="F53" s="88"/>
      <c r="G53" s="89"/>
      <c r="H53" s="89"/>
      <c r="I53" s="89"/>
      <c r="J53" s="89"/>
      <c r="K53" s="89"/>
      <c r="L53" s="89"/>
      <c r="M53" s="90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44683</v>
      </c>
      <c r="E59" s="80">
        <f>D59</f>
        <v>44683</v>
      </c>
      <c r="F59" s="81"/>
      <c r="G59" s="8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44687</v>
      </c>
      <c r="E60" s="80">
        <f>D60</f>
        <v>44687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44683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44684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3" ht="76.5" customHeight="1" x14ac:dyDescent="0.25">
      <c r="B65" s="31">
        <f>B64+1</f>
        <v>44685</v>
      </c>
      <c r="C65" s="32"/>
      <c r="D65" s="33"/>
      <c r="F65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83"/>
      <c r="H65" s="83"/>
      <c r="I65" s="83"/>
      <c r="J65" s="83"/>
      <c r="K65" s="83"/>
      <c r="L65" s="83"/>
      <c r="M65" s="84"/>
    </row>
    <row r="66" spans="2:13" ht="76.5" customHeight="1" x14ac:dyDescent="0.25">
      <c r="B66" s="31">
        <f>B65+1</f>
        <v>44686</v>
      </c>
      <c r="C66" s="32"/>
      <c r="D66" s="33"/>
      <c r="F66" s="85"/>
      <c r="G66" s="86"/>
      <c r="H66" s="86"/>
      <c r="I66" s="86"/>
      <c r="J66" s="86"/>
      <c r="K66" s="86"/>
      <c r="L66" s="86"/>
      <c r="M66" s="87"/>
    </row>
    <row r="67" spans="2:13" ht="76.5" customHeight="1" x14ac:dyDescent="0.25">
      <c r="B67" s="34">
        <f>B66+1</f>
        <v>44687</v>
      </c>
      <c r="C67" s="35"/>
      <c r="D67" s="36"/>
      <c r="F67" s="88"/>
      <c r="G67" s="89"/>
      <c r="H67" s="89"/>
      <c r="I67" s="89"/>
      <c r="J67" s="89"/>
      <c r="K67" s="89"/>
      <c r="L67" s="89"/>
      <c r="M67" s="90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4" t="s">
        <v>22</v>
      </c>
      <c r="C73" s="95"/>
      <c r="D73" s="96"/>
    </row>
    <row r="74" spans="2:13" ht="150" customHeight="1" x14ac:dyDescent="0.25">
      <c r="B74" s="75"/>
      <c r="C74" s="76"/>
      <c r="D74" s="77"/>
    </row>
    <row r="77" spans="2:13" ht="16.5" x14ac:dyDescent="0.25">
      <c r="B77" s="94" t="s">
        <v>23</v>
      </c>
      <c r="C77" s="95"/>
      <c r="D77" s="96"/>
    </row>
    <row r="78" spans="2:13" ht="150" customHeight="1" x14ac:dyDescent="0.25">
      <c r="B78" s="91"/>
      <c r="C78" s="92"/>
      <c r="D78" s="93"/>
    </row>
  </sheetData>
  <sheetProtection password="DD34" sheet="1" objects="1" scenarios="1" selectLockedCells="1"/>
  <mergeCells count="34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65:M67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topLeftCell="A55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44685</v>
      </c>
      <c r="E3" s="80">
        <f>D3</f>
        <v>44685</v>
      </c>
      <c r="F3" s="81"/>
      <c r="G3" s="81"/>
    </row>
    <row r="4" spans="2:14" ht="18.75" customHeight="1" x14ac:dyDescent="0.25">
      <c r="B4" s="42">
        <f>('2ος'!D3-'Στοιχεία Πρακτικής'!C20)/7 + 1</f>
        <v>5.2857142857142856</v>
      </c>
      <c r="C4" s="14" t="s">
        <v>10</v>
      </c>
      <c r="D4" s="38">
        <f>D3+4</f>
        <v>44689</v>
      </c>
      <c r="E4" s="80">
        <f>D4</f>
        <v>44689</v>
      </c>
      <c r="F4" s="81"/>
      <c r="G4" s="8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44685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44686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44687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44688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44689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44692</v>
      </c>
      <c r="E17" s="80">
        <f>D17</f>
        <v>44692</v>
      </c>
      <c r="F17" s="81"/>
      <c r="G17" s="81"/>
    </row>
    <row r="18" spans="2:13" ht="18.75" customHeight="1" x14ac:dyDescent="0.25">
      <c r="B18" s="15">
        <f>B4+1</f>
        <v>6.2857142857142856</v>
      </c>
      <c r="C18" s="14" t="s">
        <v>10</v>
      </c>
      <c r="D18" s="38">
        <f>D17+4</f>
        <v>44696</v>
      </c>
      <c r="E18" s="80">
        <f>D18</f>
        <v>44696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44692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44693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44694</v>
      </c>
      <c r="C23" s="29"/>
      <c r="D23" s="33"/>
    </row>
    <row r="24" spans="2:13" ht="76.5" customHeight="1" x14ac:dyDescent="0.25">
      <c r="B24" s="31">
        <f>B23+1</f>
        <v>44695</v>
      </c>
      <c r="C24" s="29"/>
      <c r="D24" s="33"/>
    </row>
    <row r="25" spans="2:13" ht="76.5" customHeight="1" x14ac:dyDescent="0.25">
      <c r="B25" s="34">
        <f>B24+1</f>
        <v>44696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44699</v>
      </c>
      <c r="E31" s="80">
        <f>D31</f>
        <v>44699</v>
      </c>
      <c r="F31" s="81"/>
      <c r="G31" s="81"/>
    </row>
    <row r="32" spans="2:13" ht="18.75" customHeight="1" x14ac:dyDescent="0.25">
      <c r="B32" s="15">
        <f>B18+1</f>
        <v>7.2857142857142856</v>
      </c>
      <c r="C32" s="14" t="s">
        <v>10</v>
      </c>
      <c r="D32" s="38">
        <f>D31+4</f>
        <v>44703</v>
      </c>
      <c r="E32" s="80">
        <f>D32</f>
        <v>44703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44699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44700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44701</v>
      </c>
      <c r="C37" s="32"/>
      <c r="D37" s="33"/>
    </row>
    <row r="38" spans="2:13" ht="76.5" customHeight="1" x14ac:dyDescent="0.25">
      <c r="B38" s="31">
        <f>B37+1</f>
        <v>44702</v>
      </c>
      <c r="C38" s="32"/>
      <c r="D38" s="33"/>
    </row>
    <row r="39" spans="2:13" ht="76.5" customHeight="1" x14ac:dyDescent="0.25">
      <c r="B39" s="34">
        <f>B38+1</f>
        <v>44703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44706</v>
      </c>
      <c r="E45" s="80">
        <f>D45</f>
        <v>44706</v>
      </c>
      <c r="F45" s="81"/>
      <c r="G45" s="81"/>
    </row>
    <row r="46" spans="2:13" ht="18.75" customHeight="1" x14ac:dyDescent="0.25">
      <c r="B46" s="15">
        <f>B32+1</f>
        <v>8.2857142857142847</v>
      </c>
      <c r="C46" s="14" t="s">
        <v>10</v>
      </c>
      <c r="D46" s="38">
        <f>D45+4</f>
        <v>44710</v>
      </c>
      <c r="E46" s="80">
        <f>D46</f>
        <v>44710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44706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44707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44708</v>
      </c>
      <c r="C51" s="32"/>
      <c r="D51" s="33"/>
    </row>
    <row r="52" spans="2:13" ht="76.5" customHeight="1" x14ac:dyDescent="0.25">
      <c r="B52" s="31">
        <f>B51+1</f>
        <v>44709</v>
      </c>
      <c r="C52" s="32"/>
      <c r="D52" s="33"/>
    </row>
    <row r="53" spans="2:13" ht="76.5" customHeight="1" x14ac:dyDescent="0.25">
      <c r="B53" s="34">
        <f>B52+1</f>
        <v>44710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44713</v>
      </c>
      <c r="E59" s="97">
        <f>WEEKDAY(D59)</f>
        <v>4</v>
      </c>
      <c r="F59" s="98"/>
      <c r="G59" s="98"/>
    </row>
    <row r="60" spans="2:13" ht="18.75" customHeight="1" x14ac:dyDescent="0.25">
      <c r="B60" s="15">
        <f>B46+1</f>
        <v>9.2857142857142847</v>
      </c>
      <c r="C60" s="14" t="s">
        <v>10</v>
      </c>
      <c r="D60" s="38">
        <f>D59+4</f>
        <v>44717</v>
      </c>
      <c r="E60" s="97">
        <f>WEEKDAY(D60)</f>
        <v>1</v>
      </c>
      <c r="F60" s="98"/>
      <c r="G60" s="98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44713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44714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44715</v>
      </c>
      <c r="C65" s="32"/>
      <c r="D65" s="33"/>
    </row>
    <row r="66" spans="2:12" ht="76.5" customHeight="1" x14ac:dyDescent="0.25">
      <c r="B66" s="31">
        <f>B65+1</f>
        <v>44716</v>
      </c>
      <c r="C66" s="32"/>
      <c r="D66" s="33"/>
    </row>
    <row r="67" spans="2:12" ht="76.5" customHeight="1" x14ac:dyDescent="0.25">
      <c r="B67" s="34">
        <f>B66+1</f>
        <v>44717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8"/>
  <sheetViews>
    <sheetView topLeftCell="A76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44718</v>
      </c>
      <c r="E3" s="97">
        <f>WEEKDAY(D3)</f>
        <v>2</v>
      </c>
      <c r="F3" s="98"/>
      <c r="G3" s="98"/>
    </row>
    <row r="4" spans="2:14" ht="18.75" customHeight="1" x14ac:dyDescent="0.25">
      <c r="B4" s="42">
        <f>('3ος'!D3-'Στοιχεία Πρακτικής'!C20)/7 + 1</f>
        <v>10</v>
      </c>
      <c r="C4" s="14" t="s">
        <v>10</v>
      </c>
      <c r="D4" s="38">
        <f>D3+4</f>
        <v>44722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44718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44719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44720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44721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44722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44725</v>
      </c>
      <c r="E17" s="80">
        <f>D17</f>
        <v>44725</v>
      </c>
      <c r="F17" s="81"/>
      <c r="G17" s="81"/>
    </row>
    <row r="18" spans="2:13" ht="18.75" customHeight="1" x14ac:dyDescent="0.25">
      <c r="B18" s="15">
        <f>B4+1</f>
        <v>11</v>
      </c>
      <c r="C18" s="14" t="s">
        <v>10</v>
      </c>
      <c r="D18" s="38">
        <f>D17+4</f>
        <v>44729</v>
      </c>
      <c r="E18" s="80">
        <f>D18</f>
        <v>44729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44725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44726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44727</v>
      </c>
      <c r="C23" s="29"/>
      <c r="D23" s="33"/>
    </row>
    <row r="24" spans="2:13" ht="76.5" customHeight="1" x14ac:dyDescent="0.25">
      <c r="B24" s="31">
        <f>B23+1</f>
        <v>44728</v>
      </c>
      <c r="C24" s="29"/>
      <c r="D24" s="33"/>
    </row>
    <row r="25" spans="2:13" ht="76.5" customHeight="1" x14ac:dyDescent="0.25">
      <c r="B25" s="34">
        <f>B24+1</f>
        <v>44729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44732</v>
      </c>
      <c r="E31" s="80">
        <f>D31</f>
        <v>44732</v>
      </c>
      <c r="F31" s="81"/>
      <c r="G31" s="81"/>
    </row>
    <row r="32" spans="2:13" ht="18.75" customHeight="1" x14ac:dyDescent="0.25">
      <c r="B32" s="15">
        <f>B18+1</f>
        <v>12</v>
      </c>
      <c r="C32" s="14" t="s">
        <v>10</v>
      </c>
      <c r="D32" s="38">
        <f>D31+4</f>
        <v>44736</v>
      </c>
      <c r="E32" s="80">
        <f>D32</f>
        <v>44736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44732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44733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44734</v>
      </c>
      <c r="C37" s="32"/>
      <c r="D37" s="33"/>
    </row>
    <row r="38" spans="2:13" ht="76.5" customHeight="1" x14ac:dyDescent="0.25">
      <c r="B38" s="31">
        <f>B37+1</f>
        <v>44735</v>
      </c>
      <c r="C38" s="32"/>
      <c r="D38" s="33"/>
    </row>
    <row r="39" spans="2:13" ht="76.5" customHeight="1" x14ac:dyDescent="0.25">
      <c r="B39" s="34">
        <f>B38+1</f>
        <v>44736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44739</v>
      </c>
      <c r="E45" s="80">
        <f>D45</f>
        <v>44739</v>
      </c>
      <c r="F45" s="81"/>
      <c r="G45" s="81"/>
    </row>
    <row r="46" spans="2:13" ht="18.75" customHeight="1" x14ac:dyDescent="0.25">
      <c r="B46" s="15">
        <f>B32+1</f>
        <v>13</v>
      </c>
      <c r="C46" s="14" t="s">
        <v>10</v>
      </c>
      <c r="D46" s="38">
        <f>D45+4</f>
        <v>44743</v>
      </c>
      <c r="E46" s="80">
        <f>D46</f>
        <v>44743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44739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44740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44741</v>
      </c>
      <c r="C51" s="32"/>
      <c r="D51" s="33"/>
    </row>
    <row r="52" spans="2:13" ht="76.5" customHeight="1" x14ac:dyDescent="0.25">
      <c r="B52" s="31">
        <f>B51+1</f>
        <v>44742</v>
      </c>
      <c r="C52" s="32"/>
      <c r="D52" s="33"/>
    </row>
    <row r="53" spans="2:13" ht="76.5" customHeight="1" x14ac:dyDescent="0.25">
      <c r="B53" s="34">
        <f>B52+1</f>
        <v>44743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44746</v>
      </c>
      <c r="E59" s="80">
        <f>D59</f>
        <v>44746</v>
      </c>
      <c r="F59" s="81"/>
      <c r="G59" s="81"/>
    </row>
    <row r="60" spans="2:13" ht="18.75" customHeight="1" x14ac:dyDescent="0.25">
      <c r="B60" s="15">
        <f>B46+1</f>
        <v>14</v>
      </c>
      <c r="C60" s="14" t="s">
        <v>10</v>
      </c>
      <c r="D60" s="38">
        <f>D59+4</f>
        <v>44750</v>
      </c>
      <c r="E60" s="80">
        <f>D60</f>
        <v>44750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44746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44747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44748</v>
      </c>
      <c r="C65" s="32"/>
      <c r="D65" s="33"/>
    </row>
    <row r="66" spans="2:12" ht="76.5" customHeight="1" x14ac:dyDescent="0.25">
      <c r="B66" s="31">
        <f>B65+1</f>
        <v>44749</v>
      </c>
      <c r="C66" s="32"/>
      <c r="D66" s="33"/>
    </row>
    <row r="67" spans="2:12" ht="76.5" customHeight="1" x14ac:dyDescent="0.25">
      <c r="B67" s="34">
        <f>B66+1</f>
        <v>44750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topLeftCell="A57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44753</v>
      </c>
      <c r="E3" s="97">
        <f>WEEKDAY(D3)</f>
        <v>2</v>
      </c>
      <c r="F3" s="98"/>
      <c r="G3" s="98"/>
    </row>
    <row r="4" spans="2:14" ht="18.75" customHeight="1" x14ac:dyDescent="0.25">
      <c r="B4" s="42">
        <f>('4ος'!D3-'Στοιχεία Πρακτικής'!C20)/7 + 1</f>
        <v>15</v>
      </c>
      <c r="C4" s="14" t="s">
        <v>10</v>
      </c>
      <c r="D4" s="38">
        <f>D3+4</f>
        <v>44757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44753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44754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44755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44756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44757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44760</v>
      </c>
      <c r="E17" s="80">
        <f>D17</f>
        <v>44760</v>
      </c>
      <c r="F17" s="81"/>
      <c r="G17" s="81"/>
    </row>
    <row r="18" spans="2:13" ht="18.75" customHeight="1" x14ac:dyDescent="0.25">
      <c r="B18" s="15">
        <f>B4+1</f>
        <v>16</v>
      </c>
      <c r="C18" s="14" t="s">
        <v>10</v>
      </c>
      <c r="D18" s="38">
        <f>D17+4</f>
        <v>44764</v>
      </c>
      <c r="E18" s="80">
        <f>D18</f>
        <v>44764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44760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44761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44762</v>
      </c>
      <c r="C23" s="29"/>
      <c r="D23" s="33"/>
    </row>
    <row r="24" spans="2:13" ht="76.5" customHeight="1" x14ac:dyDescent="0.25">
      <c r="B24" s="31">
        <f>B23+1</f>
        <v>44763</v>
      </c>
      <c r="C24" s="29"/>
      <c r="D24" s="33"/>
    </row>
    <row r="25" spans="2:13" ht="76.5" customHeight="1" x14ac:dyDescent="0.25">
      <c r="B25" s="34">
        <f>B24+1</f>
        <v>44764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44767</v>
      </c>
      <c r="E31" s="80">
        <f>D31</f>
        <v>44767</v>
      </c>
      <c r="F31" s="81"/>
      <c r="G31" s="81"/>
    </row>
    <row r="32" spans="2:13" ht="18.75" customHeight="1" x14ac:dyDescent="0.25">
      <c r="B32" s="15">
        <f>B18+1</f>
        <v>17</v>
      </c>
      <c r="C32" s="14" t="s">
        <v>10</v>
      </c>
      <c r="D32" s="38">
        <f>D31+4</f>
        <v>44771</v>
      </c>
      <c r="E32" s="80">
        <f>D32</f>
        <v>44771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44767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44768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44769</v>
      </c>
      <c r="C37" s="32"/>
      <c r="D37" s="33"/>
    </row>
    <row r="38" spans="2:13" ht="76.5" customHeight="1" x14ac:dyDescent="0.25">
      <c r="B38" s="31">
        <f>B37+1</f>
        <v>44770</v>
      </c>
      <c r="C38" s="32"/>
      <c r="D38" s="33"/>
    </row>
    <row r="39" spans="2:13" ht="76.5" customHeight="1" x14ac:dyDescent="0.25">
      <c r="B39" s="34">
        <f>B38+1</f>
        <v>44771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44774</v>
      </c>
      <c r="E45" s="80">
        <f>D45</f>
        <v>44774</v>
      </c>
      <c r="F45" s="81"/>
      <c r="G45" s="81"/>
    </row>
    <row r="46" spans="2:13" ht="18.75" customHeight="1" x14ac:dyDescent="0.25">
      <c r="B46" s="15">
        <f>B32+1</f>
        <v>18</v>
      </c>
      <c r="C46" s="14" t="s">
        <v>10</v>
      </c>
      <c r="D46" s="38">
        <f>D45+4</f>
        <v>44778</v>
      </c>
      <c r="E46" s="80">
        <f>D46</f>
        <v>44778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44774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44775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44776</v>
      </c>
      <c r="C51" s="32"/>
      <c r="D51" s="33"/>
    </row>
    <row r="52" spans="2:13" ht="76.5" customHeight="1" x14ac:dyDescent="0.25">
      <c r="B52" s="31">
        <f>B51+1</f>
        <v>44777</v>
      </c>
      <c r="C52" s="32"/>
      <c r="D52" s="33"/>
    </row>
    <row r="53" spans="2:13" ht="76.5" customHeight="1" x14ac:dyDescent="0.25">
      <c r="B53" s="34">
        <f>B52+1</f>
        <v>44778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44781</v>
      </c>
      <c r="E59" s="80">
        <f>D59</f>
        <v>44781</v>
      </c>
      <c r="F59" s="81"/>
      <c r="G59" s="81"/>
    </row>
    <row r="60" spans="2:13" ht="18.75" customHeight="1" x14ac:dyDescent="0.25">
      <c r="B60" s="15">
        <f>B46+1</f>
        <v>19</v>
      </c>
      <c r="C60" s="14" t="s">
        <v>10</v>
      </c>
      <c r="D60" s="38">
        <f>D59+4</f>
        <v>44785</v>
      </c>
      <c r="E60" s="80">
        <f>D60</f>
        <v>44785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44781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44782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44783</v>
      </c>
      <c r="C65" s="32"/>
      <c r="D65" s="33"/>
    </row>
    <row r="66" spans="2:12" ht="76.5" customHeight="1" x14ac:dyDescent="0.25">
      <c r="B66" s="31">
        <f>B65+1</f>
        <v>44784</v>
      </c>
      <c r="C66" s="32"/>
      <c r="D66" s="33"/>
    </row>
    <row r="67" spans="2:12" ht="76.5" customHeight="1" x14ac:dyDescent="0.25">
      <c r="B67" s="34">
        <f>B66+1</f>
        <v>44785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topLeftCell="A78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44788</v>
      </c>
      <c r="E3" s="97">
        <f>WEEKDAY(D3)</f>
        <v>2</v>
      </c>
      <c r="F3" s="98"/>
      <c r="G3" s="98"/>
    </row>
    <row r="4" spans="2:14" ht="18.75" customHeight="1" x14ac:dyDescent="0.25">
      <c r="B4" s="42">
        <f>('5ος'!D3-'Στοιχεία Πρακτικής'!C20)/7 + 1</f>
        <v>20</v>
      </c>
      <c r="C4" s="14" t="s">
        <v>10</v>
      </c>
      <c r="D4" s="38">
        <f>D3+4</f>
        <v>44792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44788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44789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44790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44791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44792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44795</v>
      </c>
      <c r="E17" s="80">
        <f>D17</f>
        <v>44795</v>
      </c>
      <c r="F17" s="81"/>
      <c r="G17" s="81"/>
    </row>
    <row r="18" spans="2:13" ht="18.75" customHeight="1" x14ac:dyDescent="0.25">
      <c r="B18" s="15">
        <f>B4+1</f>
        <v>21</v>
      </c>
      <c r="C18" s="14" t="s">
        <v>10</v>
      </c>
      <c r="D18" s="38">
        <f>D17+4</f>
        <v>44799</v>
      </c>
      <c r="E18" s="80">
        <f>D18</f>
        <v>44799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44795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44796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44797</v>
      </c>
      <c r="C23" s="29"/>
      <c r="D23" s="33"/>
    </row>
    <row r="24" spans="2:13" ht="76.5" customHeight="1" x14ac:dyDescent="0.25">
      <c r="B24" s="31">
        <f>B23+1</f>
        <v>44798</v>
      </c>
      <c r="C24" s="29"/>
      <c r="D24" s="33"/>
    </row>
    <row r="25" spans="2:13" ht="76.5" customHeight="1" x14ac:dyDescent="0.25">
      <c r="B25" s="34">
        <f>B24+1</f>
        <v>44799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44802</v>
      </c>
      <c r="E31" s="80">
        <f>D31</f>
        <v>44802</v>
      </c>
      <c r="F31" s="81"/>
      <c r="G31" s="81"/>
    </row>
    <row r="32" spans="2:13" ht="18.75" customHeight="1" x14ac:dyDescent="0.25">
      <c r="B32" s="15">
        <f>B18+1</f>
        <v>22</v>
      </c>
      <c r="C32" s="14" t="s">
        <v>10</v>
      </c>
      <c r="D32" s="38">
        <f>D31+4</f>
        <v>44806</v>
      </c>
      <c r="E32" s="80">
        <f>D32</f>
        <v>44806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44802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44803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44804</v>
      </c>
      <c r="C37" s="32"/>
      <c r="D37" s="33"/>
    </row>
    <row r="38" spans="2:13" ht="76.5" customHeight="1" x14ac:dyDescent="0.25">
      <c r="B38" s="31">
        <f>B37+1</f>
        <v>44805</v>
      </c>
      <c r="C38" s="32"/>
      <c r="D38" s="33"/>
    </row>
    <row r="39" spans="2:13" ht="76.5" customHeight="1" x14ac:dyDescent="0.25">
      <c r="B39" s="34">
        <f>B38+1</f>
        <v>44806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44809</v>
      </c>
      <c r="E45" s="80">
        <f>D45</f>
        <v>44809</v>
      </c>
      <c r="F45" s="81"/>
      <c r="G45" s="81"/>
    </row>
    <row r="46" spans="2:13" ht="18.75" customHeight="1" x14ac:dyDescent="0.25">
      <c r="B46" s="15">
        <f>B32+1</f>
        <v>23</v>
      </c>
      <c r="C46" s="14" t="s">
        <v>10</v>
      </c>
      <c r="D46" s="38">
        <f>D45+4</f>
        <v>44813</v>
      </c>
      <c r="E46" s="80">
        <f>D46</f>
        <v>44813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44809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44810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44811</v>
      </c>
      <c r="C51" s="32"/>
      <c r="D51" s="33"/>
    </row>
    <row r="52" spans="2:13" ht="76.5" customHeight="1" x14ac:dyDescent="0.25">
      <c r="B52" s="31">
        <f>B51+1</f>
        <v>44812</v>
      </c>
      <c r="C52" s="32"/>
      <c r="D52" s="33"/>
    </row>
    <row r="53" spans="2:13" ht="76.5" customHeight="1" x14ac:dyDescent="0.25">
      <c r="B53" s="34">
        <f>B52+1</f>
        <v>44813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44816</v>
      </c>
      <c r="E59" s="80">
        <f>D59</f>
        <v>44816</v>
      </c>
      <c r="F59" s="81"/>
      <c r="G59" s="81"/>
    </row>
    <row r="60" spans="2:13" ht="18.75" customHeight="1" x14ac:dyDescent="0.25">
      <c r="B60" s="15">
        <f>B46+1</f>
        <v>24</v>
      </c>
      <c r="C60" s="14" t="s">
        <v>10</v>
      </c>
      <c r="D60" s="38">
        <f>D59+4</f>
        <v>44820</v>
      </c>
      <c r="E60" s="80">
        <f>D60</f>
        <v>44820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44816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44817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44818</v>
      </c>
      <c r="C65" s="32"/>
      <c r="D65" s="33"/>
    </row>
    <row r="66" spans="2:12" ht="76.5" customHeight="1" x14ac:dyDescent="0.25">
      <c r="B66" s="31">
        <f>B65+1</f>
        <v>44819</v>
      </c>
      <c r="C66" s="32"/>
      <c r="D66" s="33"/>
    </row>
    <row r="67" spans="2:12" ht="76.5" customHeight="1" x14ac:dyDescent="0.25">
      <c r="B67" s="34">
        <f>B66+1</f>
        <v>44820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tabSelected="1" topLeftCell="A46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44823</v>
      </c>
      <c r="E3" s="97">
        <f>WEEKDAY(D3)</f>
        <v>2</v>
      </c>
      <c r="F3" s="98"/>
      <c r="G3" s="98"/>
    </row>
    <row r="4" spans="2:14" ht="18.75" customHeight="1" x14ac:dyDescent="0.25">
      <c r="B4" s="42">
        <f>('6ος'!D3-'Στοιχεία Πρακτικής'!C20)/7 + 1</f>
        <v>25</v>
      </c>
      <c r="C4" s="14" t="s">
        <v>10</v>
      </c>
      <c r="D4" s="38">
        <f>D3+4</f>
        <v>44827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44823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44824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44825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44826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44827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44830</v>
      </c>
      <c r="E17" s="80">
        <f>D17</f>
        <v>44830</v>
      </c>
      <c r="F17" s="81"/>
      <c r="G17" s="81"/>
    </row>
    <row r="18" spans="2:13" ht="18.75" customHeight="1" x14ac:dyDescent="0.25">
      <c r="B18" s="15">
        <f>B4+1</f>
        <v>26</v>
      </c>
      <c r="C18" s="14" t="s">
        <v>10</v>
      </c>
      <c r="D18" s="38">
        <f>D17+4</f>
        <v>44834</v>
      </c>
      <c r="E18" s="80">
        <f>D18</f>
        <v>44834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44830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44831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44832</v>
      </c>
      <c r="C23" s="29"/>
      <c r="D23" s="33"/>
    </row>
    <row r="24" spans="2:13" ht="76.5" customHeight="1" x14ac:dyDescent="0.25">
      <c r="B24" s="31">
        <f>B23+1</f>
        <v>44833</v>
      </c>
      <c r="C24" s="29"/>
      <c r="D24" s="33"/>
    </row>
    <row r="25" spans="2:13" ht="76.5" customHeight="1" x14ac:dyDescent="0.25">
      <c r="B25" s="34">
        <f>B24+1</f>
        <v>44834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44837</v>
      </c>
      <c r="E31" s="80">
        <f>D31</f>
        <v>44837</v>
      </c>
      <c r="F31" s="81"/>
      <c r="G31" s="81"/>
    </row>
    <row r="32" spans="2:13" ht="18.75" customHeight="1" x14ac:dyDescent="0.25">
      <c r="B32" s="15">
        <f>B18+1</f>
        <v>27</v>
      </c>
      <c r="C32" s="14" t="s">
        <v>10</v>
      </c>
      <c r="D32" s="38">
        <f>D31+4</f>
        <v>44841</v>
      </c>
      <c r="E32" s="80">
        <f>D32</f>
        <v>44841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44837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44838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44839</v>
      </c>
      <c r="C37" s="32"/>
      <c r="D37" s="33"/>
    </row>
    <row r="38" spans="2:13" ht="76.5" customHeight="1" x14ac:dyDescent="0.25">
      <c r="B38" s="31">
        <f>B37+1</f>
        <v>44840</v>
      </c>
      <c r="C38" s="32"/>
      <c r="D38" s="33"/>
    </row>
    <row r="39" spans="2:13" ht="76.5" customHeight="1" x14ac:dyDescent="0.25">
      <c r="B39" s="34">
        <f>B38+1</f>
        <v>44841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44844</v>
      </c>
      <c r="E45" s="80">
        <f>D45</f>
        <v>44844</v>
      </c>
      <c r="F45" s="81"/>
      <c r="G45" s="81"/>
    </row>
    <row r="46" spans="2:13" ht="18.75" customHeight="1" x14ac:dyDescent="0.25">
      <c r="B46" s="15">
        <f>B32+1</f>
        <v>28</v>
      </c>
      <c r="C46" s="14" t="s">
        <v>10</v>
      </c>
      <c r="D46" s="38">
        <f>D45+4</f>
        <v>44848</v>
      </c>
      <c r="E46" s="80">
        <f>D46</f>
        <v>44848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44844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44845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44846</v>
      </c>
      <c r="C51" s="32"/>
      <c r="D51" s="33"/>
    </row>
    <row r="52" spans="2:13" ht="76.5" customHeight="1" x14ac:dyDescent="0.25">
      <c r="B52" s="31">
        <f>B51+1</f>
        <v>44847</v>
      </c>
      <c r="C52" s="32"/>
      <c r="D52" s="33"/>
    </row>
    <row r="53" spans="2:13" ht="76.5" customHeight="1" x14ac:dyDescent="0.25">
      <c r="B53" s="34">
        <f>B52+1</f>
        <v>44848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44851</v>
      </c>
      <c r="E59" s="80">
        <f>D59</f>
        <v>44851</v>
      </c>
      <c r="F59" s="81"/>
      <c r="G59" s="81"/>
    </row>
    <row r="60" spans="2:13" ht="18.75" customHeight="1" x14ac:dyDescent="0.25">
      <c r="B60" s="15">
        <f>B46+1</f>
        <v>29</v>
      </c>
      <c r="C60" s="14" t="s">
        <v>10</v>
      </c>
      <c r="D60" s="38">
        <f>D59+4</f>
        <v>44855</v>
      </c>
      <c r="E60" s="80">
        <f>D60</f>
        <v>44855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44851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44852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44853</v>
      </c>
      <c r="C65" s="32"/>
      <c r="D65" s="33"/>
    </row>
    <row r="66" spans="2:12" ht="76.5" customHeight="1" x14ac:dyDescent="0.25">
      <c r="B66" s="31">
        <f>B65+1</f>
        <v>44854</v>
      </c>
      <c r="C66" s="32"/>
      <c r="D66" s="33"/>
    </row>
    <row r="67" spans="2:12" ht="76.5" customHeight="1" x14ac:dyDescent="0.25">
      <c r="B67" s="34">
        <f>B66+1</f>
        <v>44855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44683</v>
      </c>
      <c r="E3" s="97">
        <f>WEEKDAY(D3)</f>
        <v>2</v>
      </c>
      <c r="F3" s="98"/>
      <c r="G3" s="98"/>
    </row>
    <row r="4" spans="2:14" ht="18.75" customHeight="1" x14ac:dyDescent="0.25">
      <c r="B4" s="42">
        <f>(extra!D3-'Στοιχεία Πρακτικής'!C20)/7 + 1</f>
        <v>5</v>
      </c>
      <c r="C4" s="14" t="s">
        <v>10</v>
      </c>
      <c r="D4" s="38">
        <f>D3+4</f>
        <v>44687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44683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44684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44685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44686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44687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44690</v>
      </c>
      <c r="E17" s="80">
        <f>D17</f>
        <v>44690</v>
      </c>
      <c r="F17" s="81"/>
      <c r="G17" s="81"/>
    </row>
    <row r="18" spans="2:13" ht="18.75" customHeight="1" x14ac:dyDescent="0.25">
      <c r="B18" s="15">
        <f>B4+1</f>
        <v>6</v>
      </c>
      <c r="C18" s="14" t="s">
        <v>10</v>
      </c>
      <c r="D18" s="38">
        <f>D17+4</f>
        <v>44694</v>
      </c>
      <c r="E18" s="80">
        <f>D18</f>
        <v>44694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44690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44691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44692</v>
      </c>
      <c r="C23" s="29"/>
      <c r="D23" s="33"/>
    </row>
    <row r="24" spans="2:13" ht="76.5" customHeight="1" x14ac:dyDescent="0.25">
      <c r="B24" s="31">
        <f>B23+1</f>
        <v>44693</v>
      </c>
      <c r="C24" s="29"/>
      <c r="D24" s="33"/>
    </row>
    <row r="25" spans="2:13" ht="76.5" customHeight="1" x14ac:dyDescent="0.25">
      <c r="B25" s="34">
        <f>B24+1</f>
        <v>44694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44697</v>
      </c>
      <c r="E31" s="80">
        <f>D31</f>
        <v>44697</v>
      </c>
      <c r="F31" s="81"/>
      <c r="G31" s="81"/>
    </row>
    <row r="32" spans="2:13" ht="18.75" customHeight="1" x14ac:dyDescent="0.25">
      <c r="B32" s="15">
        <f>B18+1</f>
        <v>7</v>
      </c>
      <c r="C32" s="14" t="s">
        <v>10</v>
      </c>
      <c r="D32" s="38">
        <f>D31+4</f>
        <v>44701</v>
      </c>
      <c r="E32" s="80">
        <f>D32</f>
        <v>44701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44697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44698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44699</v>
      </c>
      <c r="C37" s="32"/>
      <c r="D37" s="33"/>
    </row>
    <row r="38" spans="2:13" ht="76.5" customHeight="1" x14ac:dyDescent="0.25">
      <c r="B38" s="31">
        <f>B37+1</f>
        <v>44700</v>
      </c>
      <c r="C38" s="32"/>
      <c r="D38" s="33"/>
    </row>
    <row r="39" spans="2:13" ht="76.5" customHeight="1" x14ac:dyDescent="0.25">
      <c r="B39" s="34">
        <f>B38+1</f>
        <v>44701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44704</v>
      </c>
      <c r="E45" s="80">
        <f>D45</f>
        <v>44704</v>
      </c>
      <c r="F45" s="81"/>
      <c r="G45" s="81"/>
    </row>
    <row r="46" spans="2:13" ht="18.75" customHeight="1" x14ac:dyDescent="0.25">
      <c r="B46" s="15">
        <f>B32+1</f>
        <v>8</v>
      </c>
      <c r="C46" s="14" t="s">
        <v>10</v>
      </c>
      <c r="D46" s="38">
        <f>D45+4</f>
        <v>44708</v>
      </c>
      <c r="E46" s="80">
        <f>D46</f>
        <v>44708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44704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44705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44706</v>
      </c>
      <c r="C51" s="32"/>
      <c r="D51" s="33"/>
    </row>
    <row r="52" spans="2:13" ht="76.5" customHeight="1" x14ac:dyDescent="0.25">
      <c r="B52" s="31">
        <f>B51+1</f>
        <v>44707</v>
      </c>
      <c r="C52" s="32"/>
      <c r="D52" s="33"/>
    </row>
    <row r="53" spans="2:13" ht="76.5" customHeight="1" x14ac:dyDescent="0.25">
      <c r="B53" s="34">
        <f>B52+1</f>
        <v>44708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44711</v>
      </c>
      <c r="E59" s="80">
        <f>D59</f>
        <v>44711</v>
      </c>
      <c r="F59" s="81"/>
      <c r="G59" s="81"/>
    </row>
    <row r="60" spans="2:13" ht="18.75" customHeight="1" x14ac:dyDescent="0.25">
      <c r="B60" s="15">
        <f>B46+1</f>
        <v>9</v>
      </c>
      <c r="C60" s="14" t="s">
        <v>10</v>
      </c>
      <c r="D60" s="38">
        <f>D59+4</f>
        <v>44715</v>
      </c>
      <c r="E60" s="80">
        <f>D60</f>
        <v>44715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44711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44712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44713</v>
      </c>
      <c r="C65" s="32"/>
      <c r="D65" s="33"/>
    </row>
    <row r="66" spans="2:12" ht="76.5" customHeight="1" x14ac:dyDescent="0.25">
      <c r="B66" s="31">
        <f>B65+1</f>
        <v>44714</v>
      </c>
      <c r="C66" s="32"/>
      <c r="D66" s="33"/>
    </row>
    <row r="67" spans="2:12" ht="76.5" customHeight="1" x14ac:dyDescent="0.25">
      <c r="B67" s="34">
        <f>B66+1</f>
        <v>44715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69"/>
      <c r="C5" s="70"/>
      <c r="D5" s="70"/>
      <c r="E5" s="70"/>
      <c r="F5" s="70"/>
      <c r="G5" s="70"/>
      <c r="H5" s="71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72"/>
      <c r="C24" s="73"/>
      <c r="D24" s="73"/>
      <c r="E24" s="73"/>
      <c r="F24" s="73"/>
      <c r="G24" s="73"/>
      <c r="H24" s="74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Gram001</cp:lastModifiedBy>
  <cp:lastPrinted>2016-09-29T11:42:35Z</cp:lastPrinted>
  <dcterms:created xsi:type="dcterms:W3CDTF">2014-03-27T11:41:39Z</dcterms:created>
  <dcterms:modified xsi:type="dcterms:W3CDTF">2022-02-16T10:17:47Z</dcterms:modified>
</cp:coreProperties>
</file>